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/>
  <mc:AlternateContent xmlns:mc="http://schemas.openxmlformats.org/markup-compatibility/2006">
    <mc:Choice Requires="x15">
      <x15ac:absPath xmlns:x15ac="http://schemas.microsoft.com/office/spreadsheetml/2010/11/ac" url="/Users/sif/Desktop/"/>
    </mc:Choice>
  </mc:AlternateContent>
  <xr:revisionPtr revIDLastSave="0" documentId="13_ncr:1_{DAF51606-8B1A-DC4F-BC96-A388D9BFF5C9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Blad1!$A$1:$K$43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I35" i="1"/>
  <c r="I34" i="1"/>
  <c r="K8" i="1"/>
  <c r="K9" i="1"/>
  <c r="K12" i="1"/>
  <c r="K16" i="1"/>
  <c r="K11" i="1"/>
  <c r="K17" i="1"/>
  <c r="K13" i="1"/>
  <c r="K15" i="1"/>
  <c r="K14" i="1"/>
  <c r="K26" i="1"/>
  <c r="K22" i="1"/>
  <c r="K27" i="1"/>
  <c r="K20" i="1"/>
  <c r="K31" i="1"/>
  <c r="K29" i="1"/>
  <c r="K24" i="1"/>
  <c r="K25" i="1"/>
  <c r="K21" i="1"/>
  <c r="K23" i="1"/>
  <c r="K28" i="1"/>
  <c r="K30" i="1"/>
  <c r="I36" i="1"/>
</calcChain>
</file>

<file path=xl/sharedStrings.xml><?xml version="1.0" encoding="utf-8"?>
<sst xmlns="http://schemas.openxmlformats.org/spreadsheetml/2006/main" count="166" uniqueCount="93">
  <si>
    <t>#</t>
  </si>
  <si>
    <t>PP</t>
  </si>
  <si>
    <t>Name</t>
  </si>
  <si>
    <t>Club</t>
  </si>
  <si>
    <t>Country</t>
  </si>
  <si>
    <t>Born</t>
  </si>
  <si>
    <t>Place of Birth</t>
  </si>
  <si>
    <t>Ht</t>
  </si>
  <si>
    <t>Wt</t>
  </si>
  <si>
    <t>L/R</t>
  </si>
  <si>
    <t>ålder</t>
  </si>
  <si>
    <t>GK</t>
  </si>
  <si>
    <t>Luleå HF</t>
  </si>
  <si>
    <t>SWE</t>
  </si>
  <si>
    <t>L</t>
  </si>
  <si>
    <t>Stockholm</t>
  </si>
  <si>
    <t>D</t>
  </si>
  <si>
    <t>Frölunda HC</t>
  </si>
  <si>
    <t>Vass Malte</t>
  </si>
  <si>
    <t>Färjestad BK</t>
  </si>
  <si>
    <t>Karlstad</t>
  </si>
  <si>
    <t>Wahlund Joe</t>
  </si>
  <si>
    <t>Skellefteå AIK</t>
  </si>
  <si>
    <t>F</t>
  </si>
  <si>
    <t>Ihs Wozniak Jakob</t>
  </si>
  <si>
    <t>Adelaide, AUS</t>
  </si>
  <si>
    <t>R</t>
  </si>
  <si>
    <t>Stenberg Ivar</t>
  </si>
  <si>
    <t xml:space="preserve">Stenungsund </t>
  </si>
  <si>
    <t>Djurgårdens IF</t>
  </si>
  <si>
    <t>Drott Arvid</t>
  </si>
  <si>
    <t>Genborg Eddie</t>
  </si>
  <si>
    <t>Linköpings HC</t>
  </si>
  <si>
    <t xml:space="preserve">Trollhättan </t>
  </si>
  <si>
    <t>HV 71</t>
  </si>
  <si>
    <t>Leksands IF</t>
  </si>
  <si>
    <t>Klingsell Viktor</t>
  </si>
  <si>
    <t>Järfälla</t>
  </si>
  <si>
    <t>Nilson Eric</t>
  </si>
  <si>
    <t>Calgary, CAN</t>
  </si>
  <si>
    <t>Brynäs IF</t>
  </si>
  <si>
    <t>Gävle</t>
  </si>
  <si>
    <t>Team Management</t>
  </si>
  <si>
    <t>Average Height</t>
  </si>
  <si>
    <t>cm</t>
  </si>
  <si>
    <t>Team Manager</t>
  </si>
  <si>
    <t>Average Weight</t>
  </si>
  <si>
    <t>kg</t>
  </si>
  <si>
    <t>Paananen Thomas</t>
  </si>
  <si>
    <t>Head Coach</t>
  </si>
  <si>
    <t>Average Age</t>
  </si>
  <si>
    <t>year</t>
  </si>
  <si>
    <t>Fagerlund Patrik</t>
  </si>
  <si>
    <t>Assistant Coach</t>
  </si>
  <si>
    <t>Hansen Daniel</t>
  </si>
  <si>
    <t>Goalie Coach</t>
  </si>
  <si>
    <t>Vieweg Matheus</t>
  </si>
  <si>
    <t>Video Coach</t>
  </si>
  <si>
    <t>Physiotherapist</t>
  </si>
  <si>
    <t>Blomkvist Tomas</t>
  </si>
  <si>
    <t>Equipment Manager</t>
  </si>
  <si>
    <t>Novotny Melvin</t>
  </si>
  <si>
    <t xml:space="preserve">Täby </t>
  </si>
  <si>
    <t>Lönnberg Timmy</t>
  </si>
  <si>
    <t>Dahlqvist Aron</t>
  </si>
  <si>
    <t>Hallquisth Theo</t>
  </si>
  <si>
    <t>Örebro HK</t>
  </si>
  <si>
    <t>Täby</t>
  </si>
  <si>
    <t>Frondell Anton</t>
  </si>
  <si>
    <t xml:space="preserve">Trångsund </t>
  </si>
  <si>
    <t>Goos Måns</t>
  </si>
  <si>
    <t xml:space="preserve">Västerås </t>
  </si>
  <si>
    <t>Elinder Rutger</t>
  </si>
  <si>
    <t>Doctor</t>
  </si>
  <si>
    <t>Petersson Joakim</t>
  </si>
  <si>
    <t>Härenstam Love</t>
  </si>
  <si>
    <t>Lindgren Zeb</t>
  </si>
  <si>
    <t>Umeå</t>
  </si>
  <si>
    <t>Sjöström Oliwer</t>
  </si>
  <si>
    <t>Anderberg Morgan</t>
  </si>
  <si>
    <t>Växjö Lakers HC</t>
  </si>
  <si>
    <t>Ekberg Filip</t>
  </si>
  <si>
    <t>Uppsala</t>
  </si>
  <si>
    <t>Jennersjö Torkel</t>
  </si>
  <si>
    <t>Dubuque Fighting Saints</t>
  </si>
  <si>
    <t>USA</t>
  </si>
  <si>
    <t>Skarby Noel</t>
  </si>
  <si>
    <t>Göteborg</t>
  </si>
  <si>
    <t>Stockselius Theo</t>
  </si>
  <si>
    <t xml:space="preserve">Norrtälje </t>
  </si>
  <si>
    <t>Ottawa 67's</t>
  </si>
  <si>
    <t>CAN</t>
  </si>
  <si>
    <t>Langvardt Rocky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</si>
</sst>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"/>
    <numFmt numFmtId="165" formatCode="dd\.mm\.yy;@"/>
  </numFmts>
  <fonts count="19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8"/>
      <name val="Times New Roman"/>
      <family val="1"/>
    </font>
    <font>
      <u/>
      <sz val="10"/>
      <color rgb="FF0000FF"/>
      <name val="Arial"/>
      <family val="2"/>
      <charset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Flex 70"/>
      <family val="3"/>
    </font>
    <font>
      <sz val="11"/>
      <name val="Flex 90 Bold"/>
      <family val="3"/>
    </font>
    <font>
      <sz val="11"/>
      <name val="Flex 70"/>
      <family val="3"/>
    </font>
    <font>
      <b/>
      <sz val="11"/>
      <name val="Flex 70"/>
      <family val="3"/>
    </font>
    <font>
      <sz val="10"/>
      <name val="Flex 70"/>
      <family val="3"/>
    </font>
    <font>
      <b/>
      <sz val="10"/>
      <name val="Flex 90 Bold"/>
      <family val="3"/>
    </font>
    <font>
      <b/>
      <sz val="10"/>
      <name val="Flex 70"/>
      <family val="3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8" fillId="0" borderId="0" applyBorder="0" applyProtection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5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5" fillId="0" borderId="0" xfId="0" applyFont="1"/>
    <xf numFmtId="1" fontId="4" fillId="0" borderId="0" xfId="0" applyNumberFormat="1" applyFont="1" applyAlignment="1">
      <alignment horizontal="center"/>
    </xf>
    <xf numFmtId="0" fontId="7" fillId="0" borderId="0" xfId="0" applyFont="1"/>
    <xf numFmtId="49" fontId="2" fillId="0" borderId="5" xfId="0" applyNumberFormat="1" applyFont="1" applyBorder="1"/>
    <xf numFmtId="49" fontId="2" fillId="0" borderId="6" xfId="0" applyNumberFormat="1" applyFont="1" applyBorder="1"/>
    <xf numFmtId="49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11" fillId="0" borderId="0" xfId="0" applyFont="1" applyAlignment="1">
      <alignment horizontal="left"/>
    </xf>
    <xf numFmtId="49" fontId="11" fillId="0" borderId="0" xfId="0" applyNumberFormat="1" applyFo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1" fillId="0" borderId="0" xfId="0" applyFont="1"/>
    <xf numFmtId="0" fontId="12" fillId="0" borderId="6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49" fontId="12" fillId="0" borderId="6" xfId="0" applyNumberFormat="1" applyFont="1" applyBorder="1" applyAlignment="1">
      <alignment horizontal="right"/>
    </xf>
    <xf numFmtId="0" fontId="13" fillId="0" borderId="0" xfId="0" applyFont="1"/>
    <xf numFmtId="49" fontId="13" fillId="0" borderId="7" xfId="0" applyNumberFormat="1" applyFont="1" applyBorder="1"/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164" fontId="13" fillId="0" borderId="4" xfId="0" applyNumberFormat="1" applyFont="1" applyBorder="1" applyAlignment="1">
      <alignment horizontal="center"/>
    </xf>
    <xf numFmtId="0" fontId="13" fillId="0" borderId="4" xfId="0" applyFont="1" applyBorder="1"/>
    <xf numFmtId="0" fontId="13" fillId="0" borderId="8" xfId="0" applyFont="1" applyBorder="1" applyAlignment="1">
      <alignment horizontal="center"/>
    </xf>
    <xf numFmtId="49" fontId="13" fillId="0" borderId="6" xfId="0" applyNumberFormat="1" applyFont="1" applyBorder="1"/>
    <xf numFmtId="164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  <xf numFmtId="1" fontId="14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15" fillId="0" borderId="1" xfId="0" applyFont="1" applyBorder="1" applyAlignment="1">
      <alignment horizontal="center"/>
    </xf>
    <xf numFmtId="49" fontId="16" fillId="0" borderId="5" xfId="0" applyNumberFormat="1" applyFont="1" applyBorder="1"/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left"/>
    </xf>
    <xf numFmtId="164" fontId="16" fillId="0" borderId="2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1" xfId="0" applyFont="1" applyBorder="1" applyAlignment="1">
      <alignment horizontal="center"/>
    </xf>
    <xf numFmtId="1" fontId="17" fillId="0" borderId="0" xfId="0" applyNumberFormat="1" applyFont="1"/>
    <xf numFmtId="0" fontId="16" fillId="0" borderId="0" xfId="0" applyFont="1"/>
    <xf numFmtId="0" fontId="12" fillId="0" borderId="4" xfId="0" applyFont="1" applyBorder="1" applyAlignment="1">
      <alignment vertical="center"/>
    </xf>
    <xf numFmtId="165" fontId="15" fillId="0" borderId="0" xfId="0" applyNumberFormat="1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1" xfId="0" applyFont="1" applyBorder="1" applyAlignment="1">
      <alignment horizontal="center"/>
    </xf>
    <xf numFmtId="0" fontId="12" fillId="0" borderId="0" xfId="7" applyFont="1" applyAlignment="1">
      <alignment horizontal="center" vertical="center"/>
    </xf>
    <xf numFmtId="0" fontId="15" fillId="0" borderId="0" xfId="0" applyFont="1" applyAlignment="1">
      <alignment vertical="center"/>
    </xf>
    <xf numFmtId="49" fontId="13" fillId="0" borderId="5" xfId="0" applyNumberFormat="1" applyFont="1" applyBorder="1"/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center"/>
    </xf>
    <xf numFmtId="0" fontId="13" fillId="0" borderId="2" xfId="0" applyFont="1" applyBorder="1"/>
    <xf numFmtId="0" fontId="13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164" fontId="15" fillId="0" borderId="4" xfId="0" applyNumberFormat="1" applyFont="1" applyBorder="1" applyAlignment="1">
      <alignment horizontal="center"/>
    </xf>
    <xf numFmtId="164" fontId="15" fillId="0" borderId="8" xfId="0" applyNumberFormat="1" applyFont="1" applyBorder="1" applyAlignment="1">
      <alignment horizontal="center"/>
    </xf>
  </cellXfs>
  <cellStyles count="12">
    <cellStyle name="Excel Built-in Normal" xfId="7" xr:uid="{00000000-0005-0000-0000-000000000000}"/>
    <cellStyle name="Hyperlänk 2" xfId="2" xr:uid="{00000000-0005-0000-0000-000000000000}"/>
    <cellStyle name="Hyperlänk 3" xfId="5" xr:uid="{00000000-0005-0000-0000-000004000000}"/>
    <cellStyle name="Normal" xfId="0" builtinId="0"/>
    <cellStyle name="Normal 2" xfId="1" xr:uid="{00000000-0005-0000-0000-000002000000}"/>
    <cellStyle name="Normal 2 2" xfId="6" xr:uid="{00000000-0005-0000-0000-000007000000}"/>
    <cellStyle name="Normal 2 3" xfId="11" xr:uid="{04D79D67-D898-49A4-A27F-E31AD36FFBCC}"/>
    <cellStyle name="Normal 3" xfId="3" xr:uid="{00000000-0005-0000-0000-000008000000}"/>
    <cellStyle name="Normal 3 2" xfId="9" xr:uid="{00000000-0005-0000-0000-000008000000}"/>
    <cellStyle name="Normal 4" xfId="4" xr:uid="{00000000-0005-0000-0000-000009000000}"/>
    <cellStyle name="Normal 4 2" xfId="10" xr:uid="{00000000-0005-0000-0000-000009000000}"/>
    <cellStyle name="Normal 5" xfId="8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42677</xdr:colOff>
      <xdr:row>0</xdr:row>
      <xdr:rowOff>52821</xdr:rowOff>
    </xdr:from>
    <xdr:to>
      <xdr:col>9</xdr:col>
      <xdr:colOff>285749</xdr:colOff>
      <xdr:row>4</xdr:row>
      <xdr:rowOff>265546</xdr:rowOff>
    </xdr:to>
    <xdr:sp macro="" textlink="">
      <xdr:nvSpPr>
        <xdr:cNvPr id="1069" name="Text 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42677" y="52821"/>
          <a:ext cx="6696981" cy="882361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sv-SE" sz="2400" b="1" i="0" u="none" strike="noStrike" baseline="0">
              <a:solidFill>
                <a:srgbClr val="000000"/>
              </a:solidFill>
              <a:latin typeface="Flex Display 100 Black" panose="00000A06000000000000" pitchFamily="50" charset="0"/>
              <a:cs typeface="Arial" panose="020B0604020202020204" pitchFamily="34" charset="0"/>
            </a:rPr>
            <a:t>Sweden Team 18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sv-SE" sz="1200" b="1" i="0" baseline="0">
              <a:effectLst/>
              <a:latin typeface="Flex 90 Bold" panose="00000800000000000000" pitchFamily="50" charset="0"/>
              <a:ea typeface="+mn-ea"/>
              <a:cs typeface="Arial" panose="020B0604020202020204" pitchFamily="34" charset="0"/>
            </a:rPr>
            <a:t>World Jr A Challenge in Camrose, Canada, </a:t>
          </a:r>
          <a:br>
            <a:rPr lang="sv-SE" sz="1200" b="1" i="0" baseline="0">
              <a:effectLst/>
              <a:latin typeface="Flex 90 Bold" panose="00000800000000000000" pitchFamily="50" charset="0"/>
              <a:ea typeface="+mn-ea"/>
              <a:cs typeface="Arial" panose="020B0604020202020204" pitchFamily="34" charset="0"/>
            </a:rPr>
          </a:br>
          <a:r>
            <a:rPr lang="sv-SE" sz="1200" b="1" i="0" baseline="0">
              <a:effectLst/>
              <a:latin typeface="Flex 90 Bold" panose="00000800000000000000" pitchFamily="50" charset="0"/>
              <a:ea typeface="+mn-ea"/>
              <a:cs typeface="Arial" panose="020B0604020202020204" pitchFamily="34" charset="0"/>
            </a:rPr>
            <a:t>during December 4-17</a:t>
          </a:r>
          <a:r>
            <a:rPr lang="en-US" sz="1200" b="1">
              <a:effectLst/>
              <a:latin typeface="Flex 90 Bold" panose="00000800000000000000" pitchFamily="50" charset="0"/>
              <a:ea typeface="+mn-ea"/>
              <a:cs typeface="Arial" panose="020B0604020202020204" pitchFamily="34" charset="0"/>
            </a:rPr>
            <a:t>, 2024</a:t>
          </a:r>
          <a:endParaRPr lang="sv-SE" sz="1200" b="1">
            <a:latin typeface="Flex 90 Bold" panose="00000800000000000000" pitchFamily="50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72013</xdr:colOff>
      <xdr:row>0</xdr:row>
      <xdr:rowOff>54429</xdr:rowOff>
    </xdr:from>
    <xdr:to>
      <xdr:col>2</xdr:col>
      <xdr:colOff>562371</xdr:colOff>
      <xdr:row>4</xdr:row>
      <xdr:rowOff>136072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484096A7-A790-4548-8715-268524964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3" y="54429"/>
          <a:ext cx="972174" cy="734786"/>
        </a:xfrm>
        <a:prstGeom prst="rect">
          <a:avLst/>
        </a:prstGeom>
      </xdr:spPr>
    </xdr:pic>
    <xdr:clientData/>
  </xdr:twoCellAnchor>
  <xdr:twoCellAnchor editAs="oneCell">
    <xdr:from>
      <xdr:col>7</xdr:col>
      <xdr:colOff>46267</xdr:colOff>
      <xdr:row>0</xdr:row>
      <xdr:rowOff>0</xdr:rowOff>
    </xdr:from>
    <xdr:to>
      <xdr:col>9</xdr:col>
      <xdr:colOff>202504</xdr:colOff>
      <xdr:row>4</xdr:row>
      <xdr:rowOff>208795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40897FDD-C27B-4886-916E-FE5B0E8B9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3696" y="0"/>
          <a:ext cx="861332" cy="861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zoomScale="110" zoomScaleNormal="110" workbookViewId="0">
      <selection activeCell="A15" sqref="A15:XFD15"/>
    </sheetView>
  </sheetViews>
  <sheetFormatPr baseColWidth="10" defaultColWidth="9" defaultRowHeight="13"/>
  <cols>
    <col min="1" max="1" width="4" style="16" customWidth="1"/>
    <col min="2" max="2" width="4.3984375" style="2" bestFit="1" customWidth="1"/>
    <col min="3" max="3" width="25.3984375" style="1" customWidth="1"/>
    <col min="4" max="4" width="19" style="1" customWidth="1"/>
    <col min="5" max="5" width="9.3984375" style="2" bestFit="1"/>
    <col min="6" max="6" width="11.59765625" style="3" bestFit="1" customWidth="1"/>
    <col min="7" max="7" width="15.59765625" style="1" customWidth="1"/>
    <col min="8" max="8" width="6.3984375" style="9" customWidth="1"/>
    <col min="9" max="9" width="5.796875" style="9" customWidth="1"/>
    <col min="10" max="10" width="5.796875" style="2" customWidth="1"/>
    <col min="11" max="11" width="6.59765625" style="2" hidden="1" customWidth="1"/>
  </cols>
  <sheetData>
    <row r="1" spans="1:11">
      <c r="A1" s="14"/>
      <c r="B1" s="5"/>
      <c r="C1" s="6"/>
      <c r="D1" s="6"/>
      <c r="E1" s="5"/>
      <c r="F1" s="17"/>
      <c r="G1" s="6"/>
      <c r="H1" s="18"/>
      <c r="I1" s="18"/>
      <c r="J1" s="7"/>
    </row>
    <row r="2" spans="1:11">
      <c r="A2" s="15"/>
      <c r="J2" s="4"/>
    </row>
    <row r="3" spans="1:11">
      <c r="A3" s="15"/>
      <c r="J3" s="4"/>
    </row>
    <row r="4" spans="1:11">
      <c r="A4" s="15"/>
      <c r="J4" s="4"/>
    </row>
    <row r="5" spans="1:11" ht="27" customHeight="1">
      <c r="A5" s="15"/>
      <c r="J5" s="4"/>
    </row>
    <row r="6" spans="1:11" ht="14">
      <c r="A6" s="48" t="s">
        <v>0</v>
      </c>
      <c r="B6" s="49" t="s">
        <v>1</v>
      </c>
      <c r="C6" s="50" t="s">
        <v>2</v>
      </c>
      <c r="D6" s="50" t="s">
        <v>3</v>
      </c>
      <c r="E6" s="49" t="s">
        <v>4</v>
      </c>
      <c r="F6" s="51" t="s">
        <v>5</v>
      </c>
      <c r="G6" s="50" t="s">
        <v>6</v>
      </c>
      <c r="H6" s="49" t="s">
        <v>7</v>
      </c>
      <c r="I6" s="49" t="s">
        <v>8</v>
      </c>
      <c r="J6" s="52" t="s">
        <v>9</v>
      </c>
      <c r="K6" s="8" t="s">
        <v>10</v>
      </c>
    </row>
    <row r="7" spans="1:11" s="11" customFormat="1" ht="6" customHeight="1">
      <c r="A7" s="14"/>
      <c r="B7" s="5"/>
      <c r="C7" s="6"/>
      <c r="D7" s="6"/>
      <c r="E7" s="5"/>
      <c r="F7" s="17"/>
      <c r="G7" s="6"/>
      <c r="H7" s="18"/>
      <c r="I7" s="18"/>
      <c r="J7" s="7"/>
      <c r="K7" s="10"/>
    </row>
    <row r="8" spans="1:11" s="9" customFormat="1" ht="15">
      <c r="A8" s="24">
        <v>1</v>
      </c>
      <c r="B8" s="66" t="s">
        <v>11</v>
      </c>
      <c r="C8" s="26" t="s">
        <v>70</v>
      </c>
      <c r="D8" s="67" t="s">
        <v>19</v>
      </c>
      <c r="E8" s="45" t="s">
        <v>13</v>
      </c>
      <c r="F8" s="60">
        <v>39207</v>
      </c>
      <c r="G8" s="43" t="s">
        <v>71</v>
      </c>
      <c r="H8" s="45">
        <v>195</v>
      </c>
      <c r="I8" s="45">
        <v>86</v>
      </c>
      <c r="J8" s="47" t="s">
        <v>14</v>
      </c>
      <c r="K8" s="10">
        <f ca="1">VALUE(RIGHT(YEAR(NOW()-F8),2))</f>
        <v>17</v>
      </c>
    </row>
    <row r="9" spans="1:11" s="9" customFormat="1" ht="15">
      <c r="A9" s="24">
        <v>30</v>
      </c>
      <c r="B9" s="66" t="s">
        <v>11</v>
      </c>
      <c r="C9" s="26" t="s">
        <v>75</v>
      </c>
      <c r="D9" s="67" t="s">
        <v>22</v>
      </c>
      <c r="E9" s="45" t="s">
        <v>13</v>
      </c>
      <c r="F9" s="60">
        <v>39100</v>
      </c>
      <c r="G9" s="43" t="s">
        <v>15</v>
      </c>
      <c r="H9" s="45">
        <v>186</v>
      </c>
      <c r="I9" s="45">
        <v>84</v>
      </c>
      <c r="J9" s="47" t="s">
        <v>14</v>
      </c>
      <c r="K9" s="10">
        <f ca="1">VALUE(RIGHT(YEAR(NOW()-F9),2))</f>
        <v>17</v>
      </c>
    </row>
    <row r="10" spans="1:11" s="9" customFormat="1" ht="6" customHeight="1">
      <c r="A10" s="30"/>
      <c r="B10" s="25"/>
      <c r="C10" s="74"/>
      <c r="D10" s="44"/>
      <c r="E10" s="45"/>
      <c r="F10" s="46"/>
      <c r="G10" s="43"/>
      <c r="H10" s="45"/>
      <c r="I10" s="45"/>
      <c r="J10" s="47"/>
      <c r="K10" s="10"/>
    </row>
    <row r="11" spans="1:11" s="9" customFormat="1" ht="15">
      <c r="A11" s="24">
        <v>3</v>
      </c>
      <c r="B11" s="66" t="s">
        <v>16</v>
      </c>
      <c r="C11" s="26" t="s">
        <v>78</v>
      </c>
      <c r="D11" s="67" t="s">
        <v>12</v>
      </c>
      <c r="E11" s="45" t="s">
        <v>13</v>
      </c>
      <c r="F11" s="60">
        <v>39180</v>
      </c>
      <c r="G11" s="43" t="s">
        <v>77</v>
      </c>
      <c r="H11" s="45">
        <v>177</v>
      </c>
      <c r="I11" s="45">
        <v>80</v>
      </c>
      <c r="J11" s="47" t="s">
        <v>14</v>
      </c>
      <c r="K11" s="10">
        <f t="shared" ref="K11:K17" ca="1" si="0">VALUE(RIGHT(YEAR(NOW()-F11),2))</f>
        <v>17</v>
      </c>
    </row>
    <row r="12" spans="1:11" s="9" customFormat="1" ht="15">
      <c r="A12" s="24">
        <v>5</v>
      </c>
      <c r="B12" s="66" t="s">
        <v>16</v>
      </c>
      <c r="C12" s="26" t="s">
        <v>65</v>
      </c>
      <c r="D12" s="67" t="s">
        <v>66</v>
      </c>
      <c r="E12" s="45" t="s">
        <v>13</v>
      </c>
      <c r="F12" s="60">
        <v>39247</v>
      </c>
      <c r="G12" s="43" t="s">
        <v>67</v>
      </c>
      <c r="H12" s="45">
        <v>185</v>
      </c>
      <c r="I12" s="45">
        <v>78</v>
      </c>
      <c r="J12" s="47" t="s">
        <v>26</v>
      </c>
      <c r="K12" s="10">
        <f t="shared" ca="1" si="0"/>
        <v>17</v>
      </c>
    </row>
    <row r="13" spans="1:11" s="9" customFormat="1" ht="15">
      <c r="A13" s="24">
        <v>6</v>
      </c>
      <c r="B13" s="66" t="s">
        <v>16</v>
      </c>
      <c r="C13" s="26" t="s">
        <v>64</v>
      </c>
      <c r="D13" s="67" t="s">
        <v>40</v>
      </c>
      <c r="E13" s="45" t="s">
        <v>13</v>
      </c>
      <c r="F13" s="60">
        <v>39135</v>
      </c>
      <c r="G13" s="43" t="s">
        <v>41</v>
      </c>
      <c r="H13" s="45">
        <v>191</v>
      </c>
      <c r="I13" s="45">
        <v>93</v>
      </c>
      <c r="J13" s="47" t="s">
        <v>14</v>
      </c>
      <c r="K13" s="10">
        <f t="shared" ca="1" si="0"/>
        <v>17</v>
      </c>
    </row>
    <row r="14" spans="1:11" s="9" customFormat="1" ht="15">
      <c r="A14" s="24">
        <v>7</v>
      </c>
      <c r="B14" s="66" t="s">
        <v>16</v>
      </c>
      <c r="C14" s="26" t="s">
        <v>21</v>
      </c>
      <c r="D14" s="67" t="s">
        <v>19</v>
      </c>
      <c r="E14" s="45" t="s">
        <v>13</v>
      </c>
      <c r="F14" s="60">
        <v>39192</v>
      </c>
      <c r="G14" s="43" t="s">
        <v>20</v>
      </c>
      <c r="H14" s="45">
        <v>184</v>
      </c>
      <c r="I14" s="45">
        <v>83</v>
      </c>
      <c r="J14" s="47" t="s">
        <v>14</v>
      </c>
      <c r="K14" s="10">
        <f t="shared" ca="1" si="0"/>
        <v>17</v>
      </c>
    </row>
    <row r="15" spans="1:11" s="9" customFormat="1" ht="15">
      <c r="A15" s="24">
        <v>8</v>
      </c>
      <c r="B15" s="66" t="s">
        <v>16</v>
      </c>
      <c r="C15" s="26" t="s">
        <v>92</v>
      </c>
      <c r="D15" s="67" t="s">
        <v>35</v>
      </c>
      <c r="E15" s="45" t="s">
        <v>13</v>
      </c>
      <c r="F15" s="60">
        <v>39243</v>
      </c>
      <c r="G15" s="43" t="s">
        <v>15</v>
      </c>
      <c r="H15" s="45">
        <v>177</v>
      </c>
      <c r="I15" s="45">
        <v>84</v>
      </c>
      <c r="J15" s="47" t="s">
        <v>14</v>
      </c>
      <c r="K15" s="10">
        <f t="shared" ca="1" si="0"/>
        <v>17</v>
      </c>
    </row>
    <row r="16" spans="1:11" s="9" customFormat="1" ht="15">
      <c r="A16" s="24">
        <v>9</v>
      </c>
      <c r="B16" s="66" t="s">
        <v>16</v>
      </c>
      <c r="C16" s="26" t="s">
        <v>76</v>
      </c>
      <c r="D16" s="67" t="s">
        <v>22</v>
      </c>
      <c r="E16" s="45" t="s">
        <v>13</v>
      </c>
      <c r="F16" s="60">
        <v>39186</v>
      </c>
      <c r="G16" s="43" t="s">
        <v>77</v>
      </c>
      <c r="H16" s="45">
        <v>186</v>
      </c>
      <c r="I16" s="45">
        <v>80</v>
      </c>
      <c r="J16" s="47" t="s">
        <v>14</v>
      </c>
      <c r="K16" s="10">
        <f t="shared" ca="1" si="0"/>
        <v>17</v>
      </c>
    </row>
    <row r="17" spans="1:11" s="9" customFormat="1" ht="15">
      <c r="A17" s="24">
        <v>21</v>
      </c>
      <c r="B17" s="66" t="s">
        <v>16</v>
      </c>
      <c r="C17" s="26" t="s">
        <v>18</v>
      </c>
      <c r="D17" s="67" t="s">
        <v>19</v>
      </c>
      <c r="E17" s="45" t="s">
        <v>13</v>
      </c>
      <c r="F17" s="60">
        <v>39169</v>
      </c>
      <c r="G17" s="43" t="s">
        <v>20</v>
      </c>
      <c r="H17" s="45">
        <v>186</v>
      </c>
      <c r="I17" s="45">
        <v>81</v>
      </c>
      <c r="J17" s="47" t="s">
        <v>14</v>
      </c>
      <c r="K17" s="10">
        <f t="shared" ca="1" si="0"/>
        <v>17</v>
      </c>
    </row>
    <row r="18" spans="1:11" s="9" customFormat="1" ht="6" customHeight="1">
      <c r="A18" s="24"/>
      <c r="B18" s="25"/>
      <c r="C18" s="61"/>
      <c r="D18" s="61"/>
      <c r="E18" s="62"/>
      <c r="F18" s="63"/>
      <c r="G18" s="64"/>
      <c r="H18" s="62"/>
      <c r="I18" s="62"/>
      <c r="J18" s="65"/>
      <c r="K18" s="10"/>
    </row>
    <row r="19" spans="1:11" s="9" customFormat="1" ht="15">
      <c r="A19" s="24">
        <v>11</v>
      </c>
      <c r="B19" s="66" t="s">
        <v>23</v>
      </c>
      <c r="C19" s="26" t="s">
        <v>24</v>
      </c>
      <c r="D19" s="67" t="s">
        <v>12</v>
      </c>
      <c r="E19" s="45" t="s">
        <v>13</v>
      </c>
      <c r="F19" s="60">
        <v>39114</v>
      </c>
      <c r="G19" s="43" t="s">
        <v>25</v>
      </c>
      <c r="H19" s="45">
        <v>190</v>
      </c>
      <c r="I19" s="45">
        <v>84</v>
      </c>
      <c r="J19" s="47" t="s">
        <v>26</v>
      </c>
      <c r="K19" s="10">
        <f t="shared" ref="K19:K31" ca="1" si="1">VALUE(RIGHT(YEAR(NOW()-F19),2))</f>
        <v>17</v>
      </c>
    </row>
    <row r="20" spans="1:11" s="9" customFormat="1" ht="15">
      <c r="A20" s="24">
        <v>14</v>
      </c>
      <c r="B20" s="66" t="s">
        <v>23</v>
      </c>
      <c r="C20" s="26" t="s">
        <v>81</v>
      </c>
      <c r="D20" s="67" t="s">
        <v>90</v>
      </c>
      <c r="E20" s="45" t="s">
        <v>91</v>
      </c>
      <c r="F20" s="60">
        <v>39186</v>
      </c>
      <c r="G20" s="43" t="s">
        <v>82</v>
      </c>
      <c r="H20" s="45">
        <v>178</v>
      </c>
      <c r="I20" s="45">
        <v>75</v>
      </c>
      <c r="J20" s="47" t="s">
        <v>14</v>
      </c>
      <c r="K20" s="10">
        <f t="shared" ca="1" si="1"/>
        <v>17</v>
      </c>
    </row>
    <row r="21" spans="1:11" s="9" customFormat="1" ht="15">
      <c r="A21" s="24">
        <v>15</v>
      </c>
      <c r="B21" s="66" t="s">
        <v>23</v>
      </c>
      <c r="C21" s="26" t="s">
        <v>27</v>
      </c>
      <c r="D21" s="67" t="s">
        <v>17</v>
      </c>
      <c r="E21" s="45" t="s">
        <v>13</v>
      </c>
      <c r="F21" s="60">
        <v>39355</v>
      </c>
      <c r="G21" s="43" t="s">
        <v>28</v>
      </c>
      <c r="H21" s="45">
        <v>180</v>
      </c>
      <c r="I21" s="45">
        <v>77</v>
      </c>
      <c r="J21" s="47" t="s">
        <v>14</v>
      </c>
      <c r="K21" s="10">
        <f t="shared" ca="1" si="1"/>
        <v>17</v>
      </c>
    </row>
    <row r="22" spans="1:11" s="9" customFormat="1" ht="15">
      <c r="A22" s="24">
        <v>16</v>
      </c>
      <c r="B22" s="66" t="s">
        <v>23</v>
      </c>
      <c r="C22" s="26" t="s">
        <v>68</v>
      </c>
      <c r="D22" s="67" t="s">
        <v>29</v>
      </c>
      <c r="E22" s="45" t="s">
        <v>13</v>
      </c>
      <c r="F22" s="60">
        <v>39209</v>
      </c>
      <c r="G22" s="43" t="s">
        <v>69</v>
      </c>
      <c r="H22" s="45">
        <v>184</v>
      </c>
      <c r="I22" s="45">
        <v>89</v>
      </c>
      <c r="J22" s="47" t="s">
        <v>14</v>
      </c>
      <c r="K22" s="10">
        <f t="shared" ca="1" si="1"/>
        <v>17</v>
      </c>
    </row>
    <row r="23" spans="1:11" s="9" customFormat="1" ht="15">
      <c r="A23" s="24">
        <v>17</v>
      </c>
      <c r="B23" s="66" t="s">
        <v>23</v>
      </c>
      <c r="C23" s="26" t="s">
        <v>83</v>
      </c>
      <c r="D23" s="67" t="s">
        <v>84</v>
      </c>
      <c r="E23" s="45" t="s">
        <v>85</v>
      </c>
      <c r="F23" s="60">
        <v>39357</v>
      </c>
      <c r="G23" s="43" t="s">
        <v>15</v>
      </c>
      <c r="H23" s="45">
        <v>178</v>
      </c>
      <c r="I23" s="45">
        <v>80</v>
      </c>
      <c r="J23" s="47" t="s">
        <v>14</v>
      </c>
      <c r="K23" s="10">
        <f t="shared" ca="1" si="1"/>
        <v>17</v>
      </c>
    </row>
    <row r="24" spans="1:11" s="9" customFormat="1" ht="15">
      <c r="A24" s="24">
        <v>18</v>
      </c>
      <c r="B24" s="66" t="s">
        <v>23</v>
      </c>
      <c r="C24" s="26" t="s">
        <v>30</v>
      </c>
      <c r="D24" s="67" t="s">
        <v>29</v>
      </c>
      <c r="E24" s="45" t="s">
        <v>13</v>
      </c>
      <c r="F24" s="60">
        <v>39305</v>
      </c>
      <c r="G24" s="43" t="s">
        <v>15</v>
      </c>
      <c r="H24" s="45">
        <v>184</v>
      </c>
      <c r="I24" s="45">
        <v>83</v>
      </c>
      <c r="J24" s="47" t="s">
        <v>26</v>
      </c>
      <c r="K24" s="10">
        <f t="shared" ca="1" si="1"/>
        <v>17</v>
      </c>
    </row>
    <row r="25" spans="1:11" s="9" customFormat="1" ht="15">
      <c r="A25" s="24">
        <v>20</v>
      </c>
      <c r="B25" s="66" t="s">
        <v>23</v>
      </c>
      <c r="C25" s="26" t="s">
        <v>31</v>
      </c>
      <c r="D25" s="67" t="s">
        <v>32</v>
      </c>
      <c r="E25" s="45" t="s">
        <v>13</v>
      </c>
      <c r="F25" s="60">
        <v>39192</v>
      </c>
      <c r="G25" s="43" t="s">
        <v>33</v>
      </c>
      <c r="H25" s="45">
        <v>187</v>
      </c>
      <c r="I25" s="45">
        <v>84</v>
      </c>
      <c r="J25" s="47" t="s">
        <v>14</v>
      </c>
      <c r="K25" s="10">
        <f t="shared" ca="1" si="1"/>
        <v>17</v>
      </c>
    </row>
    <row r="26" spans="1:11" s="9" customFormat="1" ht="15">
      <c r="A26" s="24">
        <v>23</v>
      </c>
      <c r="B26" s="66" t="s">
        <v>23</v>
      </c>
      <c r="C26" s="26" t="s">
        <v>86</v>
      </c>
      <c r="D26" s="67" t="s">
        <v>34</v>
      </c>
      <c r="E26" s="45" t="s">
        <v>13</v>
      </c>
      <c r="F26" s="60">
        <v>39097</v>
      </c>
      <c r="G26" s="43" t="s">
        <v>87</v>
      </c>
      <c r="H26" s="45">
        <v>181</v>
      </c>
      <c r="I26" s="45">
        <v>77</v>
      </c>
      <c r="J26" s="47" t="s">
        <v>14</v>
      </c>
      <c r="K26" s="10">
        <f t="shared" ca="1" si="1"/>
        <v>17</v>
      </c>
    </row>
    <row r="27" spans="1:11" s="9" customFormat="1" ht="15">
      <c r="A27" s="24">
        <v>25</v>
      </c>
      <c r="B27" s="66" t="s">
        <v>23</v>
      </c>
      <c r="C27" s="26" t="s">
        <v>36</v>
      </c>
      <c r="D27" s="67" t="s">
        <v>22</v>
      </c>
      <c r="E27" s="45" t="s">
        <v>13</v>
      </c>
      <c r="F27" s="60">
        <v>39123</v>
      </c>
      <c r="G27" s="43" t="s">
        <v>37</v>
      </c>
      <c r="H27" s="45">
        <v>177</v>
      </c>
      <c r="I27" s="45">
        <v>83</v>
      </c>
      <c r="J27" s="47" t="s">
        <v>14</v>
      </c>
      <c r="K27" s="10">
        <f t="shared" ca="1" si="1"/>
        <v>17</v>
      </c>
    </row>
    <row r="28" spans="1:11" s="9" customFormat="1" ht="15">
      <c r="A28" s="24">
        <v>26</v>
      </c>
      <c r="B28" s="66" t="s">
        <v>23</v>
      </c>
      <c r="C28" s="26" t="s">
        <v>38</v>
      </c>
      <c r="D28" s="67" t="s">
        <v>29</v>
      </c>
      <c r="E28" s="45" t="s">
        <v>13</v>
      </c>
      <c r="F28" s="60">
        <v>39213</v>
      </c>
      <c r="G28" s="43" t="s">
        <v>39</v>
      </c>
      <c r="H28" s="45">
        <v>182</v>
      </c>
      <c r="I28" s="45">
        <v>70</v>
      </c>
      <c r="J28" s="47" t="s">
        <v>26</v>
      </c>
      <c r="K28" s="10">
        <f t="shared" ca="1" si="1"/>
        <v>17</v>
      </c>
    </row>
    <row r="29" spans="1:11" s="9" customFormat="1" ht="15">
      <c r="A29" s="24">
        <v>27</v>
      </c>
      <c r="B29" s="66" t="s">
        <v>23</v>
      </c>
      <c r="C29" s="26" t="s">
        <v>61</v>
      </c>
      <c r="D29" s="67" t="s">
        <v>35</v>
      </c>
      <c r="E29" s="45" t="s">
        <v>13</v>
      </c>
      <c r="F29" s="60">
        <v>39175</v>
      </c>
      <c r="G29" s="43" t="s">
        <v>62</v>
      </c>
      <c r="H29" s="45">
        <v>185</v>
      </c>
      <c r="I29" s="45">
        <v>85</v>
      </c>
      <c r="J29" s="47" t="s">
        <v>14</v>
      </c>
      <c r="K29" s="10">
        <f t="shared" ca="1" si="1"/>
        <v>17</v>
      </c>
    </row>
    <row r="30" spans="1:11" s="9" customFormat="1" ht="15">
      <c r="A30" s="24">
        <v>28</v>
      </c>
      <c r="B30" s="66" t="s">
        <v>23</v>
      </c>
      <c r="C30" s="26" t="s">
        <v>88</v>
      </c>
      <c r="D30" s="67" t="s">
        <v>29</v>
      </c>
      <c r="E30" s="45" t="s">
        <v>13</v>
      </c>
      <c r="F30" s="60">
        <v>39287</v>
      </c>
      <c r="G30" s="43" t="s">
        <v>89</v>
      </c>
      <c r="H30" s="45">
        <v>188</v>
      </c>
      <c r="I30" s="45">
        <v>82</v>
      </c>
      <c r="J30" s="47" t="s">
        <v>14</v>
      </c>
      <c r="K30" s="10">
        <f t="shared" ca="1" si="1"/>
        <v>17</v>
      </c>
    </row>
    <row r="31" spans="1:11" s="9" customFormat="1" ht="15">
      <c r="A31" s="24">
        <v>29</v>
      </c>
      <c r="B31" s="66" t="s">
        <v>23</v>
      </c>
      <c r="C31" s="26" t="s">
        <v>79</v>
      </c>
      <c r="D31" s="67" t="s">
        <v>80</v>
      </c>
      <c r="E31" s="45" t="s">
        <v>13</v>
      </c>
      <c r="F31" s="60">
        <v>39382</v>
      </c>
      <c r="G31" s="43" t="s">
        <v>15</v>
      </c>
      <c r="H31" s="45">
        <v>180</v>
      </c>
      <c r="I31" s="45">
        <v>79</v>
      </c>
      <c r="J31" s="47" t="s">
        <v>14</v>
      </c>
      <c r="K31" s="10">
        <f t="shared" ca="1" si="1"/>
        <v>17</v>
      </c>
    </row>
    <row r="32" spans="1:11" s="13" customFormat="1" ht="6" customHeight="1">
      <c r="A32" s="32"/>
      <c r="B32" s="33"/>
      <c r="C32" s="34"/>
      <c r="D32" s="34"/>
      <c r="E32" s="33"/>
      <c r="F32" s="35"/>
      <c r="G32" s="34"/>
      <c r="H32" s="36"/>
      <c r="I32" s="36"/>
      <c r="J32" s="37"/>
      <c r="K32" s="12"/>
    </row>
    <row r="33" spans="1:11" s="13" customFormat="1" ht="6" customHeight="1">
      <c r="A33" s="68"/>
      <c r="B33" s="69"/>
      <c r="C33" s="70"/>
      <c r="D33" s="70"/>
      <c r="E33" s="69"/>
      <c r="F33" s="71"/>
      <c r="G33" s="70"/>
      <c r="H33" s="72"/>
      <c r="I33" s="72"/>
      <c r="J33" s="73"/>
      <c r="K33" s="12"/>
    </row>
    <row r="34" spans="1:11" ht="16.5" customHeight="1">
      <c r="A34" s="38"/>
      <c r="B34" s="28"/>
      <c r="C34" s="58" t="s">
        <v>42</v>
      </c>
      <c r="D34" s="27"/>
      <c r="E34" s="28"/>
      <c r="F34" s="39"/>
      <c r="G34" s="54" t="s">
        <v>43</v>
      </c>
      <c r="H34" s="44"/>
      <c r="I34" s="55">
        <f>AVERAGE(H8:H31)</f>
        <v>183.68181818181819</v>
      </c>
      <c r="J34" s="56" t="s">
        <v>44</v>
      </c>
    </row>
    <row r="35" spans="1:11" ht="16.5" customHeight="1">
      <c r="A35" s="38"/>
      <c r="B35" s="28"/>
      <c r="C35" s="26" t="s">
        <v>74</v>
      </c>
      <c r="D35" s="44" t="s">
        <v>45</v>
      </c>
      <c r="E35" s="28"/>
      <c r="F35" s="39"/>
      <c r="G35" s="54" t="s">
        <v>46</v>
      </c>
      <c r="H35" s="44"/>
      <c r="I35" s="57">
        <f>AVERAGE(I8:I31)</f>
        <v>81.681818181818187</v>
      </c>
      <c r="J35" s="56" t="s">
        <v>47</v>
      </c>
    </row>
    <row r="36" spans="1:11" ht="17.25" customHeight="1">
      <c r="A36" s="38"/>
      <c r="B36" s="28"/>
      <c r="C36" s="26" t="s">
        <v>48</v>
      </c>
      <c r="D36" s="44" t="s">
        <v>49</v>
      </c>
      <c r="E36" s="27"/>
      <c r="F36" s="39"/>
      <c r="G36" s="54" t="s">
        <v>50</v>
      </c>
      <c r="H36" s="44"/>
      <c r="I36" s="57">
        <f ca="1">AVERAGE(K8:K31)</f>
        <v>17</v>
      </c>
      <c r="J36" s="56" t="s">
        <v>51</v>
      </c>
    </row>
    <row r="37" spans="1:11" ht="15" customHeight="1">
      <c r="A37" s="38"/>
      <c r="B37" s="28"/>
      <c r="C37" s="26" t="s">
        <v>52</v>
      </c>
      <c r="D37" s="44" t="s">
        <v>53</v>
      </c>
      <c r="E37" s="31"/>
      <c r="F37" s="39"/>
      <c r="J37" s="4"/>
    </row>
    <row r="38" spans="1:11" ht="17.25" customHeight="1">
      <c r="A38" s="38"/>
      <c r="B38" s="28"/>
      <c r="C38" s="26" t="s">
        <v>54</v>
      </c>
      <c r="D38" s="44" t="s">
        <v>55</v>
      </c>
      <c r="E38" s="31"/>
      <c r="F38" s="39"/>
      <c r="G38" s="40"/>
      <c r="H38" s="31"/>
      <c r="I38" s="42"/>
      <c r="J38" s="41"/>
    </row>
    <row r="39" spans="1:11" ht="18" customHeight="1">
      <c r="A39" s="38"/>
      <c r="B39" s="28"/>
      <c r="C39" s="26" t="s">
        <v>56</v>
      </c>
      <c r="D39" s="44" t="s">
        <v>57</v>
      </c>
      <c r="E39" s="31"/>
      <c r="F39" s="39"/>
      <c r="G39" s="27"/>
      <c r="H39" s="31"/>
      <c r="I39" s="31"/>
      <c r="J39" s="29"/>
    </row>
    <row r="40" spans="1:11" ht="18" customHeight="1">
      <c r="A40" s="38"/>
      <c r="B40" s="28"/>
      <c r="C40" s="26" t="s">
        <v>72</v>
      </c>
      <c r="D40" s="44" t="s">
        <v>73</v>
      </c>
      <c r="E40" s="31"/>
      <c r="F40" s="39"/>
      <c r="G40" s="27"/>
      <c r="H40" s="31"/>
      <c r="I40" s="31"/>
      <c r="J40" s="29"/>
    </row>
    <row r="41" spans="1:11" ht="16.5" customHeight="1">
      <c r="A41" s="38"/>
      <c r="B41" s="28"/>
      <c r="C41" s="26" t="s">
        <v>63</v>
      </c>
      <c r="D41" s="43" t="s">
        <v>58</v>
      </c>
      <c r="E41" s="27"/>
      <c r="F41" s="39"/>
      <c r="G41" s="27"/>
      <c r="H41" s="31"/>
      <c r="I41" s="31"/>
      <c r="J41" s="29"/>
    </row>
    <row r="42" spans="1:11" ht="16.5" customHeight="1">
      <c r="A42" s="32"/>
      <c r="B42" s="33"/>
      <c r="C42" s="59" t="s">
        <v>59</v>
      </c>
      <c r="D42" s="53" t="s">
        <v>60</v>
      </c>
      <c r="E42" s="34"/>
      <c r="F42" s="35"/>
      <c r="G42" s="34"/>
      <c r="H42" s="36"/>
      <c r="I42" s="75">
        <v>45629</v>
      </c>
      <c r="J42" s="76"/>
    </row>
    <row r="43" spans="1:11" ht="16">
      <c r="A43" s="20"/>
      <c r="B43" s="21"/>
      <c r="C43" s="19"/>
      <c r="D43" s="19"/>
      <c r="E43" s="21"/>
      <c r="F43" s="22"/>
      <c r="G43" s="19"/>
      <c r="H43" s="23"/>
      <c r="I43" s="23"/>
      <c r="J43" s="21"/>
    </row>
  </sheetData>
  <sortState xmlns:xlrd2="http://schemas.microsoft.com/office/spreadsheetml/2017/richdata2" ref="A11:K17">
    <sortCondition ref="A11:A17"/>
  </sortState>
  <mergeCells count="1">
    <mergeCell ref="I42:J42"/>
  </mergeCells>
  <phoneticPr fontId="6" type="noConversion"/>
  <pageMargins left="0.46" right="0.24" top="0.71" bottom="0.37" header="0.25" footer="0.2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3"/>
  <sheetData/>
  <phoneticPr fontId="6" type="noConversion"/>
  <pageMargins left="0.75" right="0.75" top="1" bottom="1" header="0.5" footer="0.5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" defaultRowHeight="13"/>
  <sheetData/>
  <phoneticPr fontId="6" type="noConversion"/>
  <pageMargins left="0.75" right="0.75" top="1" bottom="1" header="0.5" footer="0.5"/>
  <pageSetup paperSize="9" orientation="portrait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f9d18b-10e8-4143-8dc9-d702a5364853" xsi:nil="true"/>
    <lcf76f155ced4ddcb4097134ff3c332f xmlns="b25b7cf5-5691-477d-8c58-c4120a4f8e07">
      <Terms xmlns="http://schemas.microsoft.com/office/infopath/2007/PartnerControls"/>
    </lcf76f155ced4ddcb4097134ff3c332f>
    <Kommentar xmlns="b25b7cf5-5691-477d-8c58-c4120a4f8e0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DF8A9A7921094CBC304E65CE37F1AE" ma:contentTypeVersion="19" ma:contentTypeDescription="Skapa ett nytt dokument." ma:contentTypeScope="" ma:versionID="afe698c5731d1d4821a1e10a580d5c67">
  <xsd:schema xmlns:xsd="http://www.w3.org/2001/XMLSchema" xmlns:xs="http://www.w3.org/2001/XMLSchema" xmlns:p="http://schemas.microsoft.com/office/2006/metadata/properties" xmlns:ns2="a3f9d18b-10e8-4143-8dc9-d702a5364853" xmlns:ns3="b25b7cf5-5691-477d-8c58-c4120a4f8e07" targetNamespace="http://schemas.microsoft.com/office/2006/metadata/properties" ma:root="true" ma:fieldsID="f5b969b8c982befaf4b71f7db8bd2235" ns2:_="" ns3:_="">
    <xsd:import namespace="a3f9d18b-10e8-4143-8dc9-d702a5364853"/>
    <xsd:import namespace="b25b7cf5-5691-477d-8c58-c4120a4f8e0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Komment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f9d18b-10e8-4143-8dc9-d702a536485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f99db8-c074-4aa8-afa7-f13cdd1c8d3d}" ma:internalName="TaxCatchAll" ma:showField="CatchAllData" ma:web="a3f9d18b-10e8-4143-8dc9-d702a53648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b7cf5-5691-477d-8c58-c4120a4f8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ea6b4cc0-22d7-4e08-872f-c45abfcf51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Kommentar" ma:index="26" nillable="true" ma:displayName="Kommentar" ma:format="Dropdown" ma:internalName="Komment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C32E92-1397-4220-9634-767102E4EECA}">
  <ds:schemaRefs>
    <ds:schemaRef ds:uri="http://schemas.microsoft.com/office/2006/metadata/properties"/>
    <ds:schemaRef ds:uri="http://schemas.microsoft.com/office/infopath/2007/PartnerControls"/>
    <ds:schemaRef ds:uri="a3f9d18b-10e8-4143-8dc9-d702a5364853"/>
    <ds:schemaRef ds:uri="b25b7cf5-5691-477d-8c58-c4120a4f8e07"/>
  </ds:schemaRefs>
</ds:datastoreItem>
</file>

<file path=customXml/itemProps2.xml><?xml version="1.0" encoding="utf-8"?>
<ds:datastoreItem xmlns:ds="http://schemas.openxmlformats.org/officeDocument/2006/customXml" ds:itemID="{ED1037DE-C63E-4EA1-81B0-B8277DFBC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A08989-A6E6-405D-A1BA-66B9BB67F9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f9d18b-10e8-4143-8dc9-d702a5364853"/>
    <ds:schemaRef ds:uri="b25b7cf5-5691-477d-8c58-c4120a4f8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Manager/>
  <Company>Svenska Ishockeyförbundet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Eriksson</dc:creator>
  <cp:keywords/>
  <dc:description/>
  <cp:lastModifiedBy>Stefan Ladhe</cp:lastModifiedBy>
  <cp:revision/>
  <cp:lastPrinted>2024-12-04T08:09:14Z</cp:lastPrinted>
  <dcterms:created xsi:type="dcterms:W3CDTF">2001-08-16T13:49:24Z</dcterms:created>
  <dcterms:modified xsi:type="dcterms:W3CDTF">2024-12-04T08:09:57Z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0x010100F0DF8A9A7921094CBC304E65CE37F1AE</vt:lpwstr>
  </property>
  <property fmtid="{D5CDD505-2E9C-101B-9397-08002B2CF9AE}" pid="3" name="MediaServiceImageTags">
    <vt:lpwstr/>
  </property>
</Properties>
</file>